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2022\"/>
    </mc:Choice>
  </mc:AlternateContent>
  <xr:revisionPtr revIDLastSave="0" documentId="13_ncr:1_{6C9F5C3B-2713-4A5E-A665-024544FEAAB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1" l="1"/>
  <c r="N31" i="1"/>
  <c r="N5" i="1" l="1"/>
  <c r="N34" i="1"/>
  <c r="N37" i="1" l="1"/>
  <c r="O37" i="1"/>
</calcChain>
</file>

<file path=xl/sharedStrings.xml><?xml version="1.0" encoding="utf-8"?>
<sst xmlns="http://schemas.openxmlformats.org/spreadsheetml/2006/main" count="43" uniqueCount="43">
  <si>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</si>
  <si>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</si>
  <si>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</si>
  <si>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</si>
  <si>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</si>
  <si>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</si>
  <si>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</si>
  <si>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</si>
  <si>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</si>
  <si>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</si>
  <si>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</si>
  <si>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</si>
  <si>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</si>
  <si>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</si>
  <si>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</si>
  <si>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</si>
  <si>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</si>
  <si>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</si>
  <si>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</si>
  <si>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8115  financování</t>
  </si>
  <si>
    <t>1012 podnikání  v zemědělství</t>
  </si>
  <si>
    <t>2321 odpadní vody</t>
  </si>
  <si>
    <t>2333 vodní toky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</si>
  <si>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</si>
  <si>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</si>
  <si>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</si>
  <si>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</si>
  <si>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</si>
  <si>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</si>
  <si>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</si>
  <si>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</si>
  <si>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3319 kultura</t>
  </si>
  <si>
    <t>6399 daně poplatky</t>
  </si>
  <si>
    <t>4351 pečovatelky</t>
  </si>
  <si>
    <t>závazné ukazatele</t>
  </si>
  <si>
    <t xml:space="preserve">3111 MŠ </t>
  </si>
  <si>
    <t>5213 rezerva na krizová opatření</t>
  </si>
  <si>
    <t xml:space="preserve">Informace o schváleném rozpočtu na rok 2021 zveřejněna na www.slatinanadupou.cz       </t>
  </si>
  <si>
    <t>Informace o očekávaném plnění - rozklikávací rozpočet 10/2021 zveřejněna na www.slatinanadupou.cz</t>
  </si>
  <si>
    <t>SCHVÁLENÝ ROZPOČET NA R. 2022 V ZÁVAZNÝCH UKAZATELÍCH</t>
  </si>
  <si>
    <t>Obec Slatina nad Úpou</t>
  </si>
  <si>
    <t>Projednáno ve finančním výboru 14.12.2021</t>
  </si>
  <si>
    <t>Rozpočet sestaven jako schodkový s použitím rezerv minulých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</si>
</sst>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49" fontId="5" fillId="0" borderId="1" xfId="1" applyNumberFormat="1" applyFont="1" applyBorder="1"/>
    <xf numFmtId="0" fontId="5" fillId="0" borderId="1" xfId="1" applyFont="1" applyBorder="1"/>
    <xf numFmtId="0" fontId="5" fillId="0" borderId="0" xfId="1" applyFont="1"/>
    <xf numFmtId="0" fontId="5" fillId="0" borderId="0" xfId="1" applyFont="1" applyFill="1" applyBorder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2" fillId="2" borderId="1" xfId="1" applyFont="1" applyFill="1" applyBorder="1"/>
    <xf numFmtId="0" fontId="1" fillId="0" borderId="0" xfId="1" applyBorder="1"/>
    <xf numFmtId="0" fontId="4" fillId="0" borderId="0" xfId="1" applyFont="1" applyBorder="1"/>
    <xf numFmtId="0" fontId="10" fillId="3" borderId="0" xfId="1" applyFont="1" applyFill="1" applyBorder="1"/>
    <xf numFmtId="3" fontId="8" fillId="3" borderId="0" xfId="1" applyNumberFormat="1" applyFont="1" applyFill="1" applyBorder="1" applyAlignment="1">
      <alignment horizontal="right"/>
    </xf>
    <xf numFmtId="3" fontId="4" fillId="3" borderId="0" xfId="1" applyNumberFormat="1" applyFont="1" applyFill="1" applyBorder="1" applyAlignment="1">
      <alignment horizontal="right"/>
    </xf>
    <xf numFmtId="0" fontId="1" fillId="0" borderId="1" xfId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A19" workbookViewId="0">
      <selection activeCell="A40" sqref="A40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2.5703125" bestFit="1" customWidth="1"/>
    <col min="15" max="15" width="13.5703125" customWidth="1"/>
  </cols>
  <sheetData>
    <row r="1" spans="1:20" ht="15.75" x14ac:dyDescent="0.25">
      <c r="A1" s="32" t="s">
        <v>39</v>
      </c>
      <c r="B1" s="30"/>
      <c r="C1" s="30"/>
      <c r="D1" s="30"/>
      <c r="E1" s="30"/>
      <c r="F1" s="4"/>
      <c r="G1" s="4"/>
      <c r="H1" s="4"/>
      <c r="I1" s="4"/>
      <c r="J1" s="4"/>
      <c r="K1" s="4"/>
      <c r="L1" s="4"/>
      <c r="M1" s="4"/>
      <c r="N1" s="30"/>
      <c r="O1" s="30"/>
    </row>
    <row r="2" spans="1:20" x14ac:dyDescent="0.25">
      <c r="A2" s="13" t="s">
        <v>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5.75" x14ac:dyDescent="0.25">
      <c r="A3" s="5" t="s">
        <v>34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7" t="s">
        <v>0</v>
      </c>
      <c r="O3" s="7" t="s">
        <v>1</v>
      </c>
    </row>
    <row r="4" spans="1:20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7">
        <v>4948000</v>
      </c>
      <c r="O4" s="4"/>
    </row>
    <row r="5" spans="1:20" x14ac:dyDescent="0.25">
      <c r="A5" s="16" t="s">
        <v>3</v>
      </c>
      <c r="B5" s="9"/>
      <c r="C5" s="9"/>
      <c r="D5" s="4"/>
      <c r="E5" s="4"/>
      <c r="F5" s="4"/>
      <c r="G5" s="4"/>
      <c r="H5" s="4"/>
      <c r="I5" s="4"/>
      <c r="J5" s="4"/>
      <c r="K5" s="4"/>
      <c r="L5" s="4"/>
      <c r="M5" s="4"/>
      <c r="N5" s="18">
        <f>SUM(N4)</f>
        <v>4948000</v>
      </c>
      <c r="O5" s="4"/>
    </row>
    <row r="6" spans="1:20" x14ac:dyDescent="0.25">
      <c r="A6" s="13" t="s">
        <v>19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9">
        <v>1300000</v>
      </c>
      <c r="O6" s="6"/>
    </row>
    <row r="7" spans="1:20" x14ac:dyDescent="0.25">
      <c r="A7" s="19" t="s">
        <v>20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7">
        <v>35000</v>
      </c>
      <c r="O7" s="20"/>
    </row>
    <row r="8" spans="1:20" s="1" customFormat="1" x14ac:dyDescent="0.25">
      <c r="A8" s="19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7">
        <v>25000</v>
      </c>
      <c r="O8" s="20">
        <v>160000</v>
      </c>
    </row>
    <row r="9" spans="1:20" x14ac:dyDescent="0.25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20">
        <v>90281</v>
      </c>
    </row>
    <row r="10" spans="1:20" x14ac:dyDescent="0.25">
      <c r="A10" s="12" t="s">
        <v>22</v>
      </c>
      <c r="B10" s="4"/>
      <c r="C10" s="4"/>
      <c r="D10" s="12"/>
      <c r="E10" s="4"/>
      <c r="F10" s="4"/>
      <c r="G10" s="4"/>
      <c r="H10" s="4"/>
      <c r="I10" s="4"/>
      <c r="J10" s="4"/>
      <c r="K10" s="4"/>
      <c r="L10" s="4"/>
      <c r="M10" s="4"/>
      <c r="N10" s="6"/>
      <c r="O10" s="20">
        <v>900000</v>
      </c>
    </row>
    <row r="11" spans="1:20" x14ac:dyDescent="0.25">
      <c r="A11" s="13" t="s">
        <v>35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20">
        <v>15000</v>
      </c>
    </row>
    <row r="12" spans="1:20" x14ac:dyDescent="0.25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20">
        <v>30000</v>
      </c>
      <c r="T12" s="31"/>
    </row>
    <row r="13" spans="1:20" s="1" customFormat="1" x14ac:dyDescent="0.25">
      <c r="A13" s="19" t="s">
        <v>31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  <c r="O13" s="20">
        <v>53000</v>
      </c>
      <c r="T13" s="31"/>
    </row>
    <row r="14" spans="1:20" x14ac:dyDescent="0.25">
      <c r="A14" s="13" t="s">
        <v>24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  <c r="O14" s="20">
        <v>3000</v>
      </c>
    </row>
    <row r="15" spans="1:20" x14ac:dyDescent="0.25">
      <c r="A15" s="13" t="s">
        <v>25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"/>
      <c r="O15" s="20">
        <v>10000</v>
      </c>
    </row>
    <row r="16" spans="1:20" x14ac:dyDescent="0.25">
      <c r="A16" s="13" t="s">
        <v>27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"/>
      <c r="O16" s="20">
        <v>200000</v>
      </c>
    </row>
    <row r="17" spans="1:15" s="1" customFormat="1" x14ac:dyDescent="0.25">
      <c r="A17" s="13" t="s">
        <v>26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7">
        <v>17000</v>
      </c>
      <c r="O17" s="20">
        <v>500000</v>
      </c>
    </row>
    <row r="18" spans="1:15" x14ac:dyDescent="0.25">
      <c r="A18" s="13" t="s">
        <v>28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7">
        <v>10000</v>
      </c>
      <c r="O18" s="20">
        <v>100000</v>
      </c>
    </row>
    <row r="19" spans="1:15" x14ac:dyDescent="0.25">
      <c r="A19" s="13" t="s">
        <v>29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7"/>
      <c r="O19" s="20">
        <v>120000</v>
      </c>
    </row>
    <row r="20" spans="1:15" s="1" customFormat="1" x14ac:dyDescent="0.25">
      <c r="A20" s="13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7"/>
      <c r="O20" s="20">
        <v>270000</v>
      </c>
    </row>
    <row r="21" spans="1:15" x14ac:dyDescent="0.25">
      <c r="A21" s="4" t="s">
        <v>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7">
        <v>70000</v>
      </c>
      <c r="O21" s="6">
        <v>0</v>
      </c>
    </row>
    <row r="22" spans="1:15" x14ac:dyDescent="0.25">
      <c r="A22" s="4" t="s">
        <v>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6"/>
      <c r="O22" s="20">
        <v>360000</v>
      </c>
    </row>
    <row r="23" spans="1:15" s="1" customFormat="1" x14ac:dyDescent="0.25">
      <c r="A23" s="38" t="s">
        <v>33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6"/>
      <c r="O23" s="20">
        <v>35000</v>
      </c>
    </row>
    <row r="24" spans="1:15" s="1" customFormat="1" x14ac:dyDescent="0.25">
      <c r="A24" s="38" t="s">
        <v>36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"/>
      <c r="O24" s="20">
        <v>20000</v>
      </c>
    </row>
    <row r="25" spans="1:15" x14ac:dyDescent="0.25">
      <c r="A25" s="13" t="s">
        <v>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6"/>
      <c r="O25" s="20">
        <v>61000</v>
      </c>
    </row>
    <row r="26" spans="1:15" x14ac:dyDescent="0.25">
      <c r="A26" s="4" t="s">
        <v>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20">
        <v>1647000</v>
      </c>
    </row>
    <row r="27" spans="1:15" x14ac:dyDescent="0.25">
      <c r="A27" s="4" t="s">
        <v>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17">
        <v>35000</v>
      </c>
      <c r="O27" s="20">
        <v>2344000</v>
      </c>
    </row>
    <row r="28" spans="1:15" x14ac:dyDescent="0.25">
      <c r="A28" s="4" t="s">
        <v>10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  <c r="O28" s="20">
        <v>15000</v>
      </c>
    </row>
    <row r="29" spans="1:15" x14ac:dyDescent="0.25">
      <c r="A29" s="4" t="s">
        <v>11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  <c r="O29" s="20">
        <v>50000</v>
      </c>
    </row>
    <row r="30" spans="1:15" s="1" customFormat="1" x14ac:dyDescent="0.25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  <c r="O30" s="20">
        <v>20000</v>
      </c>
    </row>
    <row r="31" spans="1:15" x14ac:dyDescent="0.25">
      <c r="A31" s="22" t="s">
        <v>12</v>
      </c>
      <c r="B31" s="9"/>
      <c r="C31" s="9"/>
      <c r="D31" s="4"/>
      <c r="E31" s="10"/>
      <c r="F31" s="4"/>
      <c r="G31" s="4"/>
      <c r="H31" s="4"/>
      <c r="I31" s="4"/>
      <c r="J31" s="4"/>
      <c r="K31" s="4"/>
      <c r="L31" s="4"/>
      <c r="M31" s="4"/>
      <c r="N31" s="24">
        <f>SUM(N7:N30)</f>
        <v>192000</v>
      </c>
      <c r="O31" s="11"/>
    </row>
    <row r="32" spans="1:15" x14ac:dyDescent="0.25">
      <c r="A32" s="22" t="s">
        <v>13</v>
      </c>
      <c r="B32" s="9"/>
      <c r="C32" s="9"/>
      <c r="D32" s="4"/>
      <c r="E32" s="4"/>
      <c r="F32" s="4"/>
      <c r="G32" s="4"/>
      <c r="H32" s="4"/>
      <c r="I32" s="4"/>
      <c r="J32" s="4"/>
      <c r="K32" s="4"/>
      <c r="L32" s="4"/>
      <c r="M32" s="4"/>
      <c r="N32" s="23"/>
      <c r="O32" s="6"/>
    </row>
    <row r="33" spans="1:15" x14ac:dyDescent="0.25">
      <c r="A33" s="4" t="s">
        <v>14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21">
        <v>563281</v>
      </c>
      <c r="O33" s="6"/>
    </row>
    <row r="34" spans="1:15" x14ac:dyDescent="0.25">
      <c r="A34" s="22" t="s">
        <v>15</v>
      </c>
      <c r="B34" s="9"/>
      <c r="C34" s="9"/>
      <c r="D34" s="4"/>
      <c r="E34" s="4"/>
      <c r="F34" s="4"/>
      <c r="G34" s="4"/>
      <c r="H34" s="4"/>
      <c r="I34" s="4"/>
      <c r="J34" s="4"/>
      <c r="K34" s="4"/>
      <c r="L34" s="4"/>
      <c r="M34" s="4"/>
      <c r="N34" s="24">
        <f>SUM(N33)</f>
        <v>563281</v>
      </c>
      <c r="O34" s="11"/>
    </row>
    <row r="35" spans="1:15" x14ac:dyDescent="0.25">
      <c r="A35" s="9" t="s">
        <v>16</v>
      </c>
      <c r="B35" s="9"/>
      <c r="C35" s="9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  <c r="O35" s="20">
        <f>SUM(O8:O34)-1100000</f>
        <v>5903281</v>
      </c>
    </row>
    <row r="36" spans="1:15" x14ac:dyDescent="0.25">
      <c r="A36" s="9" t="s">
        <v>17</v>
      </c>
      <c r="B36" s="9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  <c r="O36" s="20">
        <v>1100000</v>
      </c>
    </row>
    <row r="37" spans="1:15" x14ac:dyDescent="0.25">
      <c r="A37" s="26" t="s">
        <v>18</v>
      </c>
      <c r="B37" s="9"/>
      <c r="C37" s="9"/>
      <c r="D37" s="9"/>
      <c r="E37" s="4"/>
      <c r="F37" s="4"/>
      <c r="G37" s="4"/>
      <c r="H37" s="4"/>
      <c r="I37" s="4"/>
      <c r="J37" s="4"/>
      <c r="K37" s="4"/>
      <c r="L37" s="4"/>
      <c r="M37" s="4"/>
      <c r="N37" s="27">
        <f>SUM(N5+N31+N34)</f>
        <v>5703281</v>
      </c>
      <c r="O37" s="28">
        <f>SUM(O35:O36)</f>
        <v>7003281</v>
      </c>
    </row>
    <row r="38" spans="1:15" s="1" customFormat="1" x14ac:dyDescent="0.25">
      <c r="A38" s="35"/>
      <c r="B38" s="34"/>
      <c r="C38" s="34"/>
      <c r="D38" s="34"/>
      <c r="E38" s="33"/>
      <c r="F38" s="33"/>
      <c r="G38" s="33"/>
      <c r="H38" s="33"/>
      <c r="I38" s="33"/>
      <c r="J38" s="33"/>
      <c r="K38" s="33"/>
      <c r="L38" s="33"/>
      <c r="M38" s="33"/>
      <c r="N38" s="36"/>
      <c r="O38" s="37"/>
    </row>
    <row r="39" spans="1:15" x14ac:dyDescent="0.25">
      <c r="A39" s="14" t="s">
        <v>41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3"/>
    </row>
    <row r="40" spans="1:15" x14ac:dyDescent="0.25">
      <c r="A40" s="15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5"/>
    </row>
    <row r="41" spans="1:15" x14ac:dyDescent="0.25">
      <c r="A41" s="15" t="s">
        <v>42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s="1" customFormat="1" x14ac:dyDescent="0.25">
      <c r="A42" s="15"/>
    </row>
    <row r="43" spans="1:15" x14ac:dyDescent="0.25">
      <c r="A43" s="15" t="s">
        <v>37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t="s">
        <v>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obec</cp:lastModifiedBy>
  <cp:lastPrinted>2021-11-14T13:51:35Z</cp:lastPrinted>
  <dcterms:created xsi:type="dcterms:W3CDTF">2013-11-25T11:23:26Z</dcterms:created>
  <dcterms:modified xsi:type="dcterms:W3CDTF">2021-12-15T08:48:38Z</dcterms:modified>
</cp:coreProperties>
</file>